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5" activeTab="0"/>
  </bookViews>
  <sheets>
    <sheet name="Sheet1" sheetId="1" r:id="rId1"/>
  </sheets>
  <definedNames>
    <definedName name="_xlnm.Print_Area" localSheetId="0">'Sheet1'!$A$1:$C$45</definedName>
    <definedName name="Excel_BuiltIn_Print_Area_1_1">'Sheet1'!$A$1:$C$39</definedName>
  </definedNames>
  <calcPr fullCalcOnLoad="1"/>
</workbook>
</file>

<file path=xl/sharedStrings.xml><?xml version="1.0" encoding="utf-8"?>
<sst xmlns="http://schemas.openxmlformats.org/spreadsheetml/2006/main" count="37" uniqueCount="37">
  <si>
    <t>Jan - Dec 13</t>
  </si>
  <si>
    <t>Jan - Dec 12</t>
  </si>
  <si>
    <t>Income</t>
  </si>
  <si>
    <t>Capital Reserve Income</t>
  </si>
  <si>
    <t>Driving Range Income</t>
  </si>
  <si>
    <t>Dues and Playing Fees</t>
  </si>
  <si>
    <t>Guest Fees</t>
  </si>
  <si>
    <t>Visitor Fees</t>
  </si>
  <si>
    <t>Gain on Sale of Equipment</t>
  </si>
  <si>
    <t>House Rental Fee Income</t>
  </si>
  <si>
    <t>Memorial Fund Gifts</t>
  </si>
  <si>
    <t>Miscellaneous</t>
  </si>
  <si>
    <t>Pro Shop Sales</t>
  </si>
  <si>
    <t>Rentals</t>
  </si>
  <si>
    <t>Total Income</t>
  </si>
  <si>
    <t>Expense</t>
  </si>
  <si>
    <t>Accounting</t>
  </si>
  <si>
    <t>Insurance</t>
  </si>
  <si>
    <t>Real Estate Taxes</t>
  </si>
  <si>
    <t>Administrative</t>
  </si>
  <si>
    <t>Capital Reserve Expense</t>
  </si>
  <si>
    <t>Golf - Payroll</t>
  </si>
  <si>
    <t>Golf - Greens</t>
  </si>
  <si>
    <t>Mortgage Interest</t>
  </si>
  <si>
    <t>Other Ordinary Expense</t>
  </si>
  <si>
    <t xml:space="preserve">House </t>
  </si>
  <si>
    <t>Social &amp; Youth</t>
  </si>
  <si>
    <t>Plant Maintenance Expense</t>
  </si>
  <si>
    <t>Depreciation</t>
  </si>
  <si>
    <t>All Payroll Taxes</t>
  </si>
  <si>
    <t>Pro Shop Expense</t>
  </si>
  <si>
    <t>Pro Shop Payroll</t>
  </si>
  <si>
    <t>Tennis Expense</t>
  </si>
  <si>
    <t>Tennis Payroll</t>
  </si>
  <si>
    <t>Utilities &amp; Phone</t>
  </si>
  <si>
    <t>Total Expense</t>
  </si>
  <si>
    <t>Net Income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</si>
</sst>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;\-[$$-409]#,##0"/>
    <numFmt numFmtId="166" formatCode="#,##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2">
      <selection activeCell="D30" sqref="D30"/>
    </sheetView>
  </sheetViews>
  <sheetFormatPr defaultColWidth="12.57421875" defaultRowHeight="12.75"/>
  <cols>
    <col min="1" max="1" width="24.7109375" style="1" customWidth="1"/>
    <col min="2" max="2" width="14.57421875" style="1" customWidth="1"/>
    <col min="3" max="3" width="15.421875" style="1" customWidth="1"/>
    <col min="4" max="254" width="11.57421875" style="1" customWidth="1"/>
  </cols>
  <sheetData>
    <row r="1" spans="2:3" ht="12.75">
      <c r="B1" s="2"/>
      <c r="C1" s="2"/>
    </row>
    <row r="2" spans="2:3" ht="12.75">
      <c r="B2" s="2" t="s">
        <v>0</v>
      </c>
      <c r="C2" s="2" t="s">
        <v>1</v>
      </c>
    </row>
    <row r="4" ht="12.75">
      <c r="A4" s="2" t="s">
        <v>2</v>
      </c>
    </row>
    <row r="5" spans="1:3" ht="12.75">
      <c r="A5" s="1" t="s">
        <v>3</v>
      </c>
      <c r="B5" s="3">
        <v>7142</v>
      </c>
      <c r="C5" s="3">
        <v>13342</v>
      </c>
    </row>
    <row r="6" spans="1:3" ht="12.75">
      <c r="A6" s="1" t="s">
        <v>4</v>
      </c>
      <c r="B6" s="4">
        <v>2024</v>
      </c>
      <c r="C6" s="4">
        <v>1808</v>
      </c>
    </row>
    <row r="7" spans="1:3" ht="12.75">
      <c r="A7" s="1" t="s">
        <v>5</v>
      </c>
      <c r="B7" s="4">
        <v>184725</v>
      </c>
      <c r="C7" s="4">
        <v>185081</v>
      </c>
    </row>
    <row r="8" spans="1:3" ht="12.75">
      <c r="A8" s="1" t="s">
        <v>6</v>
      </c>
      <c r="B8" s="4">
        <v>16870</v>
      </c>
      <c r="C8" s="4">
        <v>19479</v>
      </c>
    </row>
    <row r="9" spans="1:3" ht="12.75">
      <c r="A9" s="1" t="s">
        <v>7</v>
      </c>
      <c r="B9" s="4">
        <v>7926</v>
      </c>
      <c r="C9" s="4">
        <v>10255</v>
      </c>
    </row>
    <row r="10" spans="1:3" ht="12.75">
      <c r="A10" s="1" t="s">
        <v>8</v>
      </c>
      <c r="B10" s="4">
        <v>646</v>
      </c>
      <c r="C10" s="4"/>
    </row>
    <row r="11" spans="1:3" ht="12.75">
      <c r="A11" s="1" t="s">
        <v>9</v>
      </c>
      <c r="B11" s="4">
        <v>1108</v>
      </c>
      <c r="C11" s="4">
        <v>1485</v>
      </c>
    </row>
    <row r="12" spans="1:3" ht="12.75">
      <c r="A12" s="1" t="s">
        <v>10</v>
      </c>
      <c r="B12" s="4">
        <v>1774</v>
      </c>
      <c r="C12" s="4">
        <v>822</v>
      </c>
    </row>
    <row r="13" spans="1:3" ht="12.75">
      <c r="A13" s="1" t="s">
        <v>11</v>
      </c>
      <c r="B13" s="4">
        <v>155</v>
      </c>
      <c r="C13" s="4"/>
    </row>
    <row r="14" spans="1:3" ht="12.75">
      <c r="A14" s="1" t="s">
        <v>12</v>
      </c>
      <c r="B14" s="1">
        <v>14766</v>
      </c>
      <c r="C14" s="1">
        <v>9183</v>
      </c>
    </row>
    <row r="15" spans="1:3" ht="12.75">
      <c r="A15" s="1" t="s">
        <v>13</v>
      </c>
      <c r="B15" s="5">
        <v>9021</v>
      </c>
      <c r="C15" s="5">
        <v>10100</v>
      </c>
    </row>
    <row r="16" spans="1:3" ht="12.75">
      <c r="A16" s="2" t="s">
        <v>14</v>
      </c>
      <c r="B16" s="4">
        <f>SUM(B5:B15)</f>
        <v>246157</v>
      </c>
      <c r="C16" s="4">
        <f>SUM(C5:C15)</f>
        <v>251555</v>
      </c>
    </row>
    <row r="17" spans="2:3" ht="12.75">
      <c r="B17" s="4"/>
      <c r="C17" s="4"/>
    </row>
    <row r="18" spans="1:3" ht="12.75">
      <c r="A18" s="2" t="s">
        <v>15</v>
      </c>
      <c r="B18" s="4"/>
      <c r="C18" s="4"/>
    </row>
    <row r="19" spans="1:3" ht="12.75">
      <c r="A19" s="1" t="s">
        <v>16</v>
      </c>
      <c r="B19" s="4">
        <v>11973</v>
      </c>
      <c r="C19" s="4">
        <v>11582</v>
      </c>
    </row>
    <row r="20" spans="1:3" ht="12.75">
      <c r="A20" s="1" t="s">
        <v>17</v>
      </c>
      <c r="B20" s="4">
        <v>12277</v>
      </c>
      <c r="C20" s="4">
        <v>11172</v>
      </c>
    </row>
    <row r="21" spans="1:3" ht="12.75">
      <c r="A21" s="1" t="s">
        <v>18</v>
      </c>
      <c r="B21" s="4">
        <v>14952</v>
      </c>
      <c r="C21" s="4">
        <v>13773</v>
      </c>
    </row>
    <row r="22" spans="1:3" ht="12.75">
      <c r="A22" s="1" t="s">
        <v>19</v>
      </c>
      <c r="B22" s="4">
        <f>42337-39202</f>
        <v>3135</v>
      </c>
      <c r="C22" s="4">
        <f>39801-36527</f>
        <v>3274</v>
      </c>
    </row>
    <row r="23" spans="1:3" ht="12.75">
      <c r="A23" s="1" t="s">
        <v>20</v>
      </c>
      <c r="B23" s="4">
        <v>0</v>
      </c>
      <c r="C23" s="4">
        <v>0</v>
      </c>
    </row>
    <row r="24" spans="1:3" ht="12.75">
      <c r="A24" s="1" t="s">
        <v>21</v>
      </c>
      <c r="B24" s="4">
        <v>81391</v>
      </c>
      <c r="C24" s="4">
        <v>72754</v>
      </c>
    </row>
    <row r="25" spans="1:3" ht="12.75">
      <c r="A25" s="1" t="s">
        <v>22</v>
      </c>
      <c r="B25" s="4">
        <v>24593</v>
      </c>
      <c r="C25" s="4">
        <v>15502</v>
      </c>
    </row>
    <row r="26" spans="1:3" ht="12.75">
      <c r="A26" s="1" t="s">
        <v>23</v>
      </c>
      <c r="B26" s="4">
        <v>2529</v>
      </c>
      <c r="C26" s="4">
        <v>2723</v>
      </c>
    </row>
    <row r="27" spans="1:3" ht="12.75">
      <c r="A27" s="1" t="s">
        <v>24</v>
      </c>
      <c r="B27" s="4">
        <v>316</v>
      </c>
      <c r="C27" s="4">
        <v>2601</v>
      </c>
    </row>
    <row r="28" spans="1:3" ht="12.75">
      <c r="A28" s="1" t="s">
        <v>25</v>
      </c>
      <c r="B28" s="4">
        <v>1122</v>
      </c>
      <c r="C28" s="4">
        <v>1942</v>
      </c>
    </row>
    <row r="29" spans="1:3" ht="12.75">
      <c r="A29" s="1" t="s">
        <v>26</v>
      </c>
      <c r="B29" s="4">
        <v>1208</v>
      </c>
      <c r="C29" s="4">
        <v>1449</v>
      </c>
    </row>
    <row r="30" spans="1:3" ht="12.75">
      <c r="A30" s="1" t="s">
        <v>27</v>
      </c>
      <c r="B30" s="4">
        <v>1741</v>
      </c>
      <c r="C30" s="4">
        <v>1597</v>
      </c>
    </row>
    <row r="31" spans="1:3" ht="12.75">
      <c r="A31" s="1" t="s">
        <v>28</v>
      </c>
      <c r="B31" s="4">
        <v>38361</v>
      </c>
      <c r="C31" s="4">
        <v>39286</v>
      </c>
    </row>
    <row r="32" spans="1:3" ht="12.75">
      <c r="A32" s="1" t="s">
        <v>29</v>
      </c>
      <c r="B32" s="4">
        <v>16169</v>
      </c>
      <c r="C32" s="4">
        <v>14240</v>
      </c>
    </row>
    <row r="33" spans="1:3" ht="12.75">
      <c r="A33" s="1" t="s">
        <v>30</v>
      </c>
      <c r="B33" s="4">
        <v>11937</v>
      </c>
      <c r="C33" s="4">
        <v>6921</v>
      </c>
    </row>
    <row r="34" spans="1:3" ht="12.75">
      <c r="A34" s="1" t="s">
        <v>31</v>
      </c>
      <c r="B34" s="4">
        <v>26483</v>
      </c>
      <c r="C34" s="4">
        <v>26904</v>
      </c>
    </row>
    <row r="35" spans="1:3" ht="12.75">
      <c r="A35" s="1" t="s">
        <v>32</v>
      </c>
      <c r="B35" s="4">
        <v>3337</v>
      </c>
      <c r="C35" s="4">
        <v>5118</v>
      </c>
    </row>
    <row r="36" spans="1:3" ht="12.75">
      <c r="A36" s="1" t="s">
        <v>33</v>
      </c>
      <c r="B36" s="4">
        <v>8894</v>
      </c>
      <c r="C36" s="4">
        <v>3319</v>
      </c>
    </row>
    <row r="37" spans="1:3" ht="12.75">
      <c r="A37" s="1" t="s">
        <v>34</v>
      </c>
      <c r="B37" s="6">
        <v>6534</v>
      </c>
      <c r="C37" s="6">
        <v>5635</v>
      </c>
    </row>
    <row r="38" spans="1:3" ht="12.75">
      <c r="A38" s="2" t="s">
        <v>35</v>
      </c>
      <c r="B38" s="6">
        <f>SUM(B19:B37)</f>
        <v>266952</v>
      </c>
      <c r="C38" s="6">
        <f>SUM(C19:C37)</f>
        <v>239792</v>
      </c>
    </row>
    <row r="39" spans="1:3" ht="12.75">
      <c r="A39" s="2" t="s">
        <v>36</v>
      </c>
      <c r="B39" s="7">
        <f>B16-B38</f>
        <v>-20795</v>
      </c>
      <c r="C39" s="7">
        <f>C16-C38</f>
        <v>11763</v>
      </c>
    </row>
    <row r="40" spans="1:3" ht="12.75">
      <c r="A40" s="2"/>
      <c r="B40" s="8"/>
      <c r="C40" s="8"/>
    </row>
  </sheetData>
  <printOptions/>
  <pageMargins left="0.7875" right="0.7875" top="1.0527777777777778" bottom="0.8861111111111111" header="0.7875" footer="0.7875"/>
  <pageSetup firstPageNumber="1" useFirstPageNumber="1" horizontalDpi="300" verticalDpi="300" orientation="portrait"/>
  <headerFooter alignWithMargins="0">
    <oddHeader>&amp;C&amp;"Times New Roman,Regular"&amp;12MOUNTAIN VIEW COUNTRY CLUB INCOME STATEMENT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Stephanie Herrick</cp:lastModifiedBy>
  <dcterms:modified xsi:type="dcterms:W3CDTF">2014-05-22T14:42:42Z</dcterms:modified>
  <cp:category/>
  <cp:version/>
  <cp:contentType/>
  <cp:contentStatus/>
  <cp:revision>7</cp:revision>
</cp:coreProperties>
</file>